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星取り集計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<sst xmlns="http://schemas.openxmlformats.org/spreadsheetml/2006/main" count="36" uniqueCount="31">
  <si>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甲陽園FC</t>
  </si>
  <si>
    <t>夙川SC</t>
  </si>
  <si>
    <t>B部</t>
  </si>
  <si>
    <t>勝</t>
  </si>
  <si>
    <t>分</t>
  </si>
  <si>
    <t>負</t>
  </si>
  <si>
    <t>勝点</t>
  </si>
  <si>
    <t>得点</t>
  </si>
  <si>
    <t>失点</t>
  </si>
  <si>
    <t>得失差</t>
  </si>
  <si>
    <t>順位</t>
  </si>
  <si>
    <t>やまぐちFCキッカーズ</t>
  </si>
  <si>
    <t>春風JFC</t>
  </si>
  <si>
    <t>甲東VIVO</t>
  </si>
  <si>
    <t>西宮SCカスタム</t>
  </si>
  <si>
    <t>○</t>
  </si>
  <si>
    <t>●</t>
  </si>
  <si>
    <t>△</t>
  </si>
  <si>
    <t>△</t>
  </si>
  <si>
    <t>●</t>
  </si>
  <si>
    <t>●</t>
  </si>
  <si>
    <t>△</t>
  </si>
  <si>
    <t>△</t>
  </si>
  <si>
    <t>○</t>
  </si>
  <si>
    <t>○</t>
  </si>
  <si>
    <t>△</t>
  </si>
  <si>
    <t>●</t>
  </si>
  <si>
    <t>○</t>
  </si>
  <si>
    <t>●</t>
  </si>
  <si>
    <t>△</t>
  </si>
  <si>
    <t>H27年度トップリーグCﾌﾞﾛｯｸ結果報告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</si>
</sst>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13" xfId="0" applyFont="1" applyFill="1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"/>
  <sheetViews>
    <sheetView tabSelected="1" zoomScalePageLayoutView="0" workbookViewId="0" topLeftCell="A1">
      <selection activeCell="H25" sqref="H25"/>
    </sheetView>
  </sheetViews>
  <sheetFormatPr defaultColWidth="9.00390625" defaultRowHeight="13.5"/>
  <cols>
    <col min="1" max="1" width="12.25390625" style="0" customWidth="1"/>
    <col min="2" max="19" width="3.625" style="0" customWidth="1"/>
    <col min="20" max="20" width="0.37109375" style="0" hidden="1" customWidth="1"/>
    <col min="21" max="22" width="3.625" style="0" hidden="1" customWidth="1"/>
    <col min="23" max="23" width="0.37109375" style="0" hidden="1" customWidth="1"/>
    <col min="24" max="25" width="3.625" style="0" hidden="1" customWidth="1"/>
    <col min="26" max="31" width="4.625" style="0" customWidth="1"/>
    <col min="32" max="32" width="6.875" style="0" customWidth="1"/>
    <col min="33" max="33" width="4.625" style="0" customWidth="1"/>
  </cols>
  <sheetData>
    <row r="1" ht="13.5">
      <c r="A1" t="s">
        <v>30</v>
      </c>
    </row>
    <row r="3" spans="1:6" s="3" customFormat="1" ht="18" customHeight="1">
      <c r="A3" s="1" t="s">
        <v>2</v>
      </c>
      <c r="B3" s="2"/>
      <c r="C3" s="2"/>
      <c r="D3" s="2"/>
      <c r="E3" s="2"/>
      <c r="F3" s="2"/>
    </row>
    <row r="4" spans="1:37" s="3" customFormat="1" ht="18" customHeight="1">
      <c r="A4" s="4"/>
      <c r="B4" s="19" t="str">
        <f>A5</f>
        <v>夙川SC</v>
      </c>
      <c r="C4" s="20"/>
      <c r="D4" s="21"/>
      <c r="E4" s="19" t="str">
        <f>A6</f>
        <v>やまぐちFCキッカーズ</v>
      </c>
      <c r="F4" s="20"/>
      <c r="G4" s="21"/>
      <c r="H4" s="19" t="str">
        <f>A7</f>
        <v>甲陽園FC</v>
      </c>
      <c r="I4" s="27"/>
      <c r="J4" s="28"/>
      <c r="K4" s="19" t="str">
        <f>A8</f>
        <v>西宮SCカスタム</v>
      </c>
      <c r="L4" s="20"/>
      <c r="M4" s="21"/>
      <c r="N4" s="19" t="str">
        <f>A9</f>
        <v>甲東VIVO</v>
      </c>
      <c r="O4" s="20"/>
      <c r="P4" s="21"/>
      <c r="Q4" s="19" t="str">
        <f>A10</f>
        <v>春風JFC</v>
      </c>
      <c r="R4" s="20"/>
      <c r="S4" s="21"/>
      <c r="T4" s="19"/>
      <c r="U4" s="27"/>
      <c r="V4" s="28"/>
      <c r="W4" s="19"/>
      <c r="X4" s="27"/>
      <c r="Y4" s="28"/>
      <c r="Z4" s="5" t="s">
        <v>3</v>
      </c>
      <c r="AA4" s="5" t="s">
        <v>4</v>
      </c>
      <c r="AB4" s="5" t="s">
        <v>5</v>
      </c>
      <c r="AC4" s="6" t="s">
        <v>6</v>
      </c>
      <c r="AD4" s="6" t="s">
        <v>7</v>
      </c>
      <c r="AE4" s="6" t="s">
        <v>8</v>
      </c>
      <c r="AF4" s="5" t="s">
        <v>9</v>
      </c>
      <c r="AG4" s="5" t="s">
        <v>10</v>
      </c>
      <c r="AH4" s="7"/>
      <c r="AI4" s="8"/>
      <c r="AJ4" s="7"/>
      <c r="AK4" s="8"/>
    </row>
    <row r="5" spans="1:37" s="3" customFormat="1" ht="18" customHeight="1">
      <c r="A5" s="9" t="s">
        <v>1</v>
      </c>
      <c r="B5" s="25"/>
      <c r="C5" s="23"/>
      <c r="D5" s="24"/>
      <c r="E5" s="10">
        <v>3</v>
      </c>
      <c r="F5" s="10" t="s">
        <v>24</v>
      </c>
      <c r="G5" s="11">
        <v>0</v>
      </c>
      <c r="H5" s="10"/>
      <c r="I5" s="10">
        <v>2</v>
      </c>
      <c r="J5" s="11"/>
      <c r="K5" s="10">
        <v>1</v>
      </c>
      <c r="L5" s="10" t="s">
        <v>15</v>
      </c>
      <c r="M5" s="11">
        <v>0</v>
      </c>
      <c r="N5" s="10">
        <v>0</v>
      </c>
      <c r="O5" s="10" t="s">
        <v>16</v>
      </c>
      <c r="P5" s="11">
        <v>1</v>
      </c>
      <c r="Q5" s="10">
        <v>1</v>
      </c>
      <c r="R5" s="10" t="s">
        <v>25</v>
      </c>
      <c r="S5" s="11">
        <v>1</v>
      </c>
      <c r="T5" s="10"/>
      <c r="U5" s="10" t="str">
        <f aca="true" t="shared" si="0" ref="U5:U10">IF(T5&gt;V5,"○",IF(T5&lt;V5,"●"," "))</f>
        <v> </v>
      </c>
      <c r="V5" s="11"/>
      <c r="W5" s="10"/>
      <c r="X5" s="10" t="str">
        <f aca="true" t="shared" si="1" ref="X5:X10">IF(W5&gt;Y5,"○",IF(W5&lt;Y5,"●"," "))</f>
        <v> </v>
      </c>
      <c r="Y5" s="11"/>
      <c r="Z5" s="5">
        <f aca="true" t="shared" si="2" ref="Z5:Z10">COUNTIF(B5:Y5,"○")</f>
        <v>2</v>
      </c>
      <c r="AA5" s="5">
        <f aca="true" t="shared" si="3" ref="AA5:AA10">COUNTIF(B5:Y5,"△")</f>
        <v>1</v>
      </c>
      <c r="AB5" s="5">
        <f aca="true" t="shared" si="4" ref="AB5:AB10">COUNTIF(B5:Y5,"●")</f>
        <v>1</v>
      </c>
      <c r="AC5" s="6">
        <f aca="true" t="shared" si="5" ref="AC5:AC10">Z5*3+AA5</f>
        <v>7</v>
      </c>
      <c r="AD5" s="6">
        <f>E5+H5+K5+N5+Q5+T5+W5</f>
        <v>5</v>
      </c>
      <c r="AE5" s="6">
        <f>G5+J5+M5+P5+S5+V5+Y5</f>
        <v>2</v>
      </c>
      <c r="AF5" s="5">
        <f aca="true" t="shared" si="6" ref="AF5:AF10">AD5-AE5</f>
        <v>3</v>
      </c>
      <c r="AG5" s="5"/>
      <c r="AH5" s="7"/>
      <c r="AI5" s="7"/>
      <c r="AJ5" s="7"/>
      <c r="AK5" s="12"/>
    </row>
    <row r="6" spans="1:37" s="3" customFormat="1" ht="18" customHeight="1">
      <c r="A6" s="9" t="s">
        <v>11</v>
      </c>
      <c r="B6" s="10">
        <v>0</v>
      </c>
      <c r="C6" s="10" t="s">
        <v>16</v>
      </c>
      <c r="D6" s="11">
        <v>3</v>
      </c>
      <c r="E6" s="22"/>
      <c r="F6" s="23"/>
      <c r="G6" s="24"/>
      <c r="H6" s="6"/>
      <c r="I6" s="10">
        <v>18</v>
      </c>
      <c r="J6" s="11"/>
      <c r="K6" s="10">
        <v>1</v>
      </c>
      <c r="L6" s="10" t="s">
        <v>17</v>
      </c>
      <c r="M6" s="11">
        <v>1</v>
      </c>
      <c r="N6" s="10">
        <v>2</v>
      </c>
      <c r="O6" s="10" t="s">
        <v>18</v>
      </c>
      <c r="P6" s="11">
        <v>2</v>
      </c>
      <c r="Q6" s="10"/>
      <c r="R6" s="10">
        <v>18</v>
      </c>
      <c r="S6" s="11"/>
      <c r="T6" s="10"/>
      <c r="U6" s="10" t="str">
        <f t="shared" si="0"/>
        <v> </v>
      </c>
      <c r="V6" s="11"/>
      <c r="W6" s="10"/>
      <c r="X6" s="10" t="str">
        <f t="shared" si="1"/>
        <v> </v>
      </c>
      <c r="Y6" s="11"/>
      <c r="Z6" s="5">
        <f t="shared" si="2"/>
        <v>0</v>
      </c>
      <c r="AA6" s="5">
        <f t="shared" si="3"/>
        <v>2</v>
      </c>
      <c r="AB6" s="5">
        <f t="shared" si="4"/>
        <v>1</v>
      </c>
      <c r="AC6" s="6">
        <f t="shared" si="5"/>
        <v>2</v>
      </c>
      <c r="AD6" s="6">
        <f>B6+H6+K6+N6+Q6+T6+W6</f>
        <v>3</v>
      </c>
      <c r="AE6" s="6">
        <f>D6+J6+M6+P6+S6+V6+Y6</f>
        <v>6</v>
      </c>
      <c r="AF6" s="5">
        <f t="shared" si="6"/>
        <v>-3</v>
      </c>
      <c r="AG6" s="5"/>
      <c r="AH6" s="7"/>
      <c r="AI6" s="7"/>
      <c r="AJ6" s="7"/>
      <c r="AK6" s="12"/>
    </row>
    <row r="7" spans="1:37" s="3" customFormat="1" ht="18" customHeight="1">
      <c r="A7" s="9" t="s">
        <v>0</v>
      </c>
      <c r="B7" s="13"/>
      <c r="C7" s="10">
        <v>2</v>
      </c>
      <c r="D7" s="14"/>
      <c r="E7" s="13"/>
      <c r="F7" s="10">
        <v>18</v>
      </c>
      <c r="G7" s="15"/>
      <c r="H7" s="22"/>
      <c r="I7" s="23"/>
      <c r="J7" s="24"/>
      <c r="K7" s="13">
        <v>0</v>
      </c>
      <c r="L7" s="10" t="s">
        <v>26</v>
      </c>
      <c r="M7" s="15">
        <v>4</v>
      </c>
      <c r="N7" s="13"/>
      <c r="O7" s="10">
        <v>18</v>
      </c>
      <c r="P7" s="15"/>
      <c r="Q7" s="13">
        <v>0</v>
      </c>
      <c r="R7" s="10" t="s">
        <v>19</v>
      </c>
      <c r="S7" s="15">
        <v>7</v>
      </c>
      <c r="T7" s="10"/>
      <c r="U7" s="10" t="str">
        <f t="shared" si="0"/>
        <v> </v>
      </c>
      <c r="V7" s="11"/>
      <c r="W7" s="10"/>
      <c r="X7" s="10" t="str">
        <f t="shared" si="1"/>
        <v> </v>
      </c>
      <c r="Y7" s="11"/>
      <c r="Z7" s="5">
        <f t="shared" si="2"/>
        <v>0</v>
      </c>
      <c r="AA7" s="5">
        <f t="shared" si="3"/>
        <v>0</v>
      </c>
      <c r="AB7" s="5">
        <f t="shared" si="4"/>
        <v>2</v>
      </c>
      <c r="AC7" s="6">
        <f t="shared" si="5"/>
        <v>0</v>
      </c>
      <c r="AD7" s="6">
        <f>E7+B7+K7+N7+Q7+T7+W7</f>
        <v>0</v>
      </c>
      <c r="AE7" s="6">
        <f>G7+D7+M7+P7+S7+V7+Y7</f>
        <v>11</v>
      </c>
      <c r="AF7" s="5">
        <f t="shared" si="6"/>
        <v>-11</v>
      </c>
      <c r="AG7" s="5"/>
      <c r="AH7" s="7"/>
      <c r="AI7" s="7"/>
      <c r="AJ7" s="7"/>
      <c r="AK7" s="12"/>
    </row>
    <row r="8" spans="1:37" s="3" customFormat="1" ht="18" customHeight="1">
      <c r="A8" s="16" t="s">
        <v>14</v>
      </c>
      <c r="B8" s="10">
        <v>0</v>
      </c>
      <c r="C8" s="10" t="s">
        <v>20</v>
      </c>
      <c r="D8" s="11">
        <v>1</v>
      </c>
      <c r="E8" s="6">
        <v>1</v>
      </c>
      <c r="F8" s="10" t="s">
        <v>21</v>
      </c>
      <c r="G8" s="11">
        <v>1</v>
      </c>
      <c r="H8" s="10">
        <v>4</v>
      </c>
      <c r="I8" s="10" t="s">
        <v>15</v>
      </c>
      <c r="J8" s="11">
        <v>0</v>
      </c>
      <c r="K8" s="22"/>
      <c r="L8" s="23"/>
      <c r="M8" s="24"/>
      <c r="N8" s="10">
        <v>2</v>
      </c>
      <c r="O8" s="10" t="s">
        <v>27</v>
      </c>
      <c r="P8" s="11">
        <v>0</v>
      </c>
      <c r="Q8" s="10">
        <v>4</v>
      </c>
      <c r="R8" s="10" t="s">
        <v>27</v>
      </c>
      <c r="S8" s="11">
        <v>0</v>
      </c>
      <c r="T8" s="10"/>
      <c r="U8" s="10" t="str">
        <f t="shared" si="0"/>
        <v> </v>
      </c>
      <c r="V8" s="11"/>
      <c r="W8" s="10"/>
      <c r="X8" s="10" t="str">
        <f t="shared" si="1"/>
        <v> </v>
      </c>
      <c r="Y8" s="11"/>
      <c r="Z8" s="5">
        <f t="shared" si="2"/>
        <v>3</v>
      </c>
      <c r="AA8" s="5">
        <f t="shared" si="3"/>
        <v>1</v>
      </c>
      <c r="AB8" s="5">
        <f t="shared" si="4"/>
        <v>1</v>
      </c>
      <c r="AC8" s="6">
        <f t="shared" si="5"/>
        <v>10</v>
      </c>
      <c r="AD8" s="6">
        <f>E8+H8+B8+N8+Q8+T8+W8</f>
        <v>11</v>
      </c>
      <c r="AE8" s="6">
        <f>G8+J8+D8+P8+S8+V8+Y8</f>
        <v>2</v>
      </c>
      <c r="AF8" s="5">
        <f t="shared" si="6"/>
        <v>9</v>
      </c>
      <c r="AG8" s="5"/>
      <c r="AH8" s="7"/>
      <c r="AI8" s="7"/>
      <c r="AJ8" s="7"/>
      <c r="AK8" s="12"/>
    </row>
    <row r="9" spans="1:37" s="3" customFormat="1" ht="18" customHeight="1">
      <c r="A9" s="16" t="s">
        <v>13</v>
      </c>
      <c r="B9" s="10">
        <v>1</v>
      </c>
      <c r="C9" s="10" t="s">
        <v>15</v>
      </c>
      <c r="D9" s="11">
        <v>0</v>
      </c>
      <c r="E9" s="6">
        <v>2</v>
      </c>
      <c r="F9" s="10" t="s">
        <v>22</v>
      </c>
      <c r="G9" s="11">
        <v>2</v>
      </c>
      <c r="H9" s="10"/>
      <c r="I9" s="10">
        <v>18</v>
      </c>
      <c r="J9" s="11"/>
      <c r="K9" s="10">
        <v>0</v>
      </c>
      <c r="L9" s="10" t="s">
        <v>28</v>
      </c>
      <c r="M9" s="11">
        <v>2</v>
      </c>
      <c r="N9" s="22"/>
      <c r="O9" s="23"/>
      <c r="P9" s="24"/>
      <c r="Q9" s="10"/>
      <c r="R9" s="10">
        <v>18</v>
      </c>
      <c r="S9" s="11"/>
      <c r="T9" s="10"/>
      <c r="U9" s="10" t="str">
        <f t="shared" si="0"/>
        <v> </v>
      </c>
      <c r="V9" s="11"/>
      <c r="W9" s="10"/>
      <c r="X9" s="10" t="str">
        <f t="shared" si="1"/>
        <v> </v>
      </c>
      <c r="Y9" s="11"/>
      <c r="Z9" s="5">
        <f t="shared" si="2"/>
        <v>1</v>
      </c>
      <c r="AA9" s="5">
        <f t="shared" si="3"/>
        <v>1</v>
      </c>
      <c r="AB9" s="5">
        <f t="shared" si="4"/>
        <v>1</v>
      </c>
      <c r="AC9" s="6">
        <f t="shared" si="5"/>
        <v>4</v>
      </c>
      <c r="AD9" s="6">
        <f>E9+H9+K9+B9+Q9+T9+W9</f>
        <v>3</v>
      </c>
      <c r="AE9" s="6">
        <f>G9+J9+M9+D9+S9+V9+Y9</f>
        <v>4</v>
      </c>
      <c r="AF9" s="5">
        <f t="shared" si="6"/>
        <v>-1</v>
      </c>
      <c r="AG9" s="5"/>
      <c r="AH9" s="7"/>
      <c r="AI9" s="7"/>
      <c r="AJ9" s="7"/>
      <c r="AK9" s="8"/>
    </row>
    <row r="10" spans="1:37" s="3" customFormat="1" ht="18" customHeight="1">
      <c r="A10" s="16" t="s">
        <v>12</v>
      </c>
      <c r="B10" s="10">
        <v>1</v>
      </c>
      <c r="C10" s="10" t="s">
        <v>29</v>
      </c>
      <c r="D10" s="11">
        <v>1</v>
      </c>
      <c r="E10" s="6"/>
      <c r="F10" s="10">
        <v>18</v>
      </c>
      <c r="G10" s="11"/>
      <c r="H10" s="10">
        <v>7</v>
      </c>
      <c r="I10" s="10" t="s">
        <v>23</v>
      </c>
      <c r="J10" s="11">
        <v>0</v>
      </c>
      <c r="K10" s="10">
        <v>0</v>
      </c>
      <c r="L10" s="10" t="s">
        <v>26</v>
      </c>
      <c r="M10" s="11">
        <v>4</v>
      </c>
      <c r="N10" s="10"/>
      <c r="O10" s="10">
        <v>18</v>
      </c>
      <c r="P10" s="11"/>
      <c r="Q10" s="22"/>
      <c r="R10" s="25"/>
      <c r="S10" s="26"/>
      <c r="T10" s="10"/>
      <c r="U10" s="10" t="str">
        <f t="shared" si="0"/>
        <v> </v>
      </c>
      <c r="V10" s="11"/>
      <c r="W10" s="10"/>
      <c r="X10" s="10" t="str">
        <f t="shared" si="1"/>
        <v> </v>
      </c>
      <c r="Y10" s="11"/>
      <c r="Z10" s="5">
        <f t="shared" si="2"/>
        <v>1</v>
      </c>
      <c r="AA10" s="5">
        <f t="shared" si="3"/>
        <v>1</v>
      </c>
      <c r="AB10" s="5">
        <f t="shared" si="4"/>
        <v>1</v>
      </c>
      <c r="AC10" s="6">
        <f t="shared" si="5"/>
        <v>4</v>
      </c>
      <c r="AD10" s="6">
        <f>E10+H10+K10+N10+B10+T10+W10</f>
        <v>8</v>
      </c>
      <c r="AE10" s="6">
        <f>G10+J10+M10+P10+D10+V10+Y10</f>
        <v>5</v>
      </c>
      <c r="AF10" s="5">
        <f t="shared" si="6"/>
        <v>3</v>
      </c>
      <c r="AG10" s="5"/>
      <c r="AH10" s="7"/>
      <c r="AI10" s="7"/>
      <c r="AJ10" s="7"/>
      <c r="AK10" s="8"/>
    </row>
    <row r="11" s="18" customFormat="1" ht="13.5">
      <c r="A11" s="17"/>
    </row>
  </sheetData>
  <sheetProtection/>
  <mergeCells count="14">
    <mergeCell ref="B5:D5"/>
    <mergeCell ref="E6:G6"/>
    <mergeCell ref="H7:J7"/>
    <mergeCell ref="K8:M8"/>
    <mergeCell ref="B4:D4"/>
    <mergeCell ref="E4:G4"/>
    <mergeCell ref="H4:J4"/>
    <mergeCell ref="K4:M4"/>
    <mergeCell ref="N4:P4"/>
    <mergeCell ref="Q4:S4"/>
    <mergeCell ref="N9:P9"/>
    <mergeCell ref="Q10:S10"/>
    <mergeCell ref="T4:V4"/>
    <mergeCell ref="W4:Y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UNITCOM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ohtsuki</dc:creator>
  <cp:keywords/>
  <dc:description/>
  <cp:lastModifiedBy>guchi</cp:lastModifiedBy>
  <cp:lastPrinted>2015-05-28T00:53:44Z</cp:lastPrinted>
  <dcterms:created xsi:type="dcterms:W3CDTF">2013-05-18T00:28:58Z</dcterms:created>
  <dcterms:modified xsi:type="dcterms:W3CDTF">2015-06-29T01:11:30Z</dcterms:modified>
  <cp:category/>
  <cp:version/>
  <cp:contentType/>
  <cp:contentStatus/>
</cp:coreProperties>
</file>